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<sst xmlns="http://schemas.openxmlformats.org/spreadsheetml/2006/main" count="15" uniqueCount="15">
  <si>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Temp</t>
  </si>
  <si>
    <t>Salinity</t>
  </si>
  <si>
    <t>DO%</t>
  </si>
  <si>
    <t>TempK</t>
  </si>
  <si>
    <t>1/TempK</t>
  </si>
  <si>
    <t>p1</t>
  </si>
  <si>
    <t>p2</t>
  </si>
  <si>
    <t>DO mg/l per sat</t>
  </si>
  <si>
    <t>DO Conc</t>
  </si>
  <si>
    <t>C</t>
  </si>
  <si>
    <t>ppt</t>
  </si>
  <si>
    <t>%</t>
  </si>
  <si>
    <t>K</t>
  </si>
  <si>
    <t>1/K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</si>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</sst>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2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 quotePrefix="1">
      <alignment/>
    </xf>
    <xf numFmtId="164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0.2890625" style="0" hidden="1" customWidth="1"/>
    <col min="5" max="5" width="0.13671875" style="0" hidden="1" customWidth="1"/>
    <col min="6" max="6" width="0.42578125" style="0" hidden="1" customWidth="1"/>
    <col min="7" max="7" width="0.13671875" style="0" customWidth="1"/>
    <col min="8" max="8" width="9.140625" style="0" hidden="1" customWidth="1"/>
  </cols>
  <sheetData>
    <row r="1" spans="1:9" s="1" customFormat="1" ht="13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2.75">
      <c r="A2" t="s">
        <v>9</v>
      </c>
      <c r="B2" t="s">
        <v>10</v>
      </c>
      <c r="C2" t="s">
        <v>11</v>
      </c>
      <c r="D2" s="4" t="s">
        <v>12</v>
      </c>
      <c r="E2" s="4" t="s">
        <v>13</v>
      </c>
      <c r="F2" s="4"/>
      <c r="G2" s="4"/>
      <c r="H2" s="4"/>
      <c r="I2" s="5" t="s">
        <v>14</v>
      </c>
    </row>
    <row r="3" spans="1:9" ht="12.75">
      <c r="A3" s="6">
        <v>15</v>
      </c>
      <c r="B3" s="6">
        <v>10</v>
      </c>
      <c r="C3" s="6">
        <v>92</v>
      </c>
      <c r="D3" s="7">
        <f>A3+273.15</f>
        <v>288.15</v>
      </c>
      <c r="E3" s="7">
        <f>1/D3</f>
        <v>0.00347041471455839</v>
      </c>
      <c r="F3" s="8">
        <f>-862194900000*E3^4+12438000000*E3^3-66423080*E3^2+157570.1*E3-139.344</f>
        <v>2.311045961330251</v>
      </c>
      <c r="G3" s="7">
        <f>2140.7*E3^2-10.754*E3+0.017674</f>
        <v>0.006135276347232842</v>
      </c>
      <c r="H3" s="7">
        <f>0.01*EXP(F3-B3*G3)</f>
        <v>0.09484825425163491</v>
      </c>
      <c r="I3" s="9">
        <f>C3*H3</f>
        <v>8.726039391150412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YSI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Longfield</dc:creator>
  <cp:keywords/>
  <dc:description/>
  <cp:lastModifiedBy> Christine Brittin</cp:lastModifiedBy>
  <dcterms:created xsi:type="dcterms:W3CDTF">2009-03-19T20:01:32Z</dcterms:created>
  <dcterms:modified xsi:type="dcterms:W3CDTF">2010-03-26T20:40:10Z</dcterms:modified>
  <cp:category/>
  <cp:version/>
  <cp:contentType/>
  <cp:contentStatus/>
</cp:coreProperties>
</file>